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B-I_Politik\Renning\RS\"/>
    </mc:Choice>
  </mc:AlternateContent>
  <xr:revisionPtr revIDLastSave="0" documentId="13_ncr:1_{4DBA194E-ABF2-488B-A742-7297770BFF9F}" xr6:coauthVersionLast="36" xr6:coauthVersionMax="36" xr10:uidLastSave="{00000000-0000-0000-0000-000000000000}"/>
  <bookViews>
    <workbookView xWindow="0" yWindow="0" windowWidth="28740" windowHeight="9500" xr2:uid="{20F2D444-2B70-40D8-BD49-4567676D938E}"/>
  </bookViews>
  <sheets>
    <sheet name="2022_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D51" i="1"/>
  <c r="E50" i="1"/>
  <c r="D50" i="1"/>
  <c r="E49" i="1"/>
  <c r="D49" i="1"/>
  <c r="C48" i="1"/>
  <c r="B48" i="1"/>
  <c r="E48" i="1" s="1"/>
  <c r="E46" i="1"/>
  <c r="D46" i="1"/>
  <c r="E45" i="1"/>
  <c r="D45" i="1"/>
  <c r="E44" i="1"/>
  <c r="D44" i="1"/>
  <c r="C43" i="1"/>
  <c r="B43" i="1"/>
  <c r="E43" i="1" s="1"/>
  <c r="E41" i="1"/>
  <c r="D41" i="1"/>
  <c r="E40" i="1"/>
  <c r="D40" i="1"/>
  <c r="E39" i="1"/>
  <c r="D39" i="1"/>
  <c r="C38" i="1"/>
  <c r="B38" i="1"/>
  <c r="E38" i="1" s="1"/>
  <c r="E36" i="1"/>
  <c r="D36" i="1"/>
  <c r="E35" i="1"/>
  <c r="D35" i="1"/>
  <c r="E34" i="1"/>
  <c r="D34" i="1"/>
  <c r="E33" i="1"/>
  <c r="D33" i="1"/>
  <c r="E31" i="1"/>
  <c r="D31" i="1"/>
  <c r="E30" i="1"/>
  <c r="E29" i="1"/>
  <c r="E28" i="1"/>
  <c r="D28" i="1"/>
  <c r="E26" i="1"/>
  <c r="D26" i="1"/>
  <c r="E25" i="1"/>
  <c r="D25" i="1"/>
  <c r="E24" i="1"/>
  <c r="D24" i="1"/>
  <c r="C23" i="1"/>
  <c r="B23" i="1"/>
  <c r="E23" i="1" s="1"/>
  <c r="E21" i="1"/>
  <c r="D21" i="1"/>
  <c r="E20" i="1"/>
  <c r="D20" i="1"/>
  <c r="E19" i="1"/>
  <c r="D19" i="1"/>
  <c r="C18" i="1"/>
  <c r="B18" i="1"/>
  <c r="E18" i="1" s="1"/>
  <c r="E16" i="1"/>
  <c r="D16" i="1"/>
  <c r="E15" i="1"/>
  <c r="D15" i="1"/>
  <c r="E14" i="1"/>
  <c r="D14" i="1"/>
  <c r="E13" i="1"/>
  <c r="D13" i="1"/>
  <c r="C13" i="1"/>
  <c r="B13" i="1"/>
  <c r="E11" i="1"/>
  <c r="D11" i="1"/>
  <c r="E10" i="1"/>
  <c r="D10" i="1"/>
  <c r="E9" i="1"/>
  <c r="D9" i="1"/>
  <c r="C8" i="1"/>
  <c r="B8" i="1"/>
  <c r="E8" i="1" s="1"/>
  <c r="E6" i="1"/>
  <c r="D6" i="1"/>
  <c r="E5" i="1"/>
  <c r="D5" i="1"/>
  <c r="E4" i="1"/>
  <c r="D4" i="1"/>
  <c r="C3" i="1"/>
  <c r="B3" i="1"/>
  <c r="E3" i="1" s="1"/>
  <c r="E2" i="1"/>
  <c r="D2" i="1"/>
  <c r="D8" i="1" l="1"/>
  <c r="D3" i="1"/>
  <c r="D48" i="1"/>
  <c r="D43" i="1"/>
  <c r="D23" i="1"/>
  <c r="D38" i="1"/>
  <c r="D18" i="1"/>
</calcChain>
</file>

<file path=xl/sharedStrings.xml><?xml version="1.0" encoding="utf-8"?>
<sst xmlns="http://schemas.openxmlformats.org/spreadsheetml/2006/main" count="42" uniqueCount="15">
  <si>
    <t>Eckdaten der Krankenhausstatistik</t>
  </si>
  <si>
    <t>Krankenhäuser insgesamt</t>
  </si>
  <si>
    <t>öffentliche Krankenhäuser</t>
  </si>
  <si>
    <t>freigemeinnützige Krankenhäuser</t>
  </si>
  <si>
    <t>private Krankenhäuser</t>
  </si>
  <si>
    <t>aufgestellte Betten insgesamt</t>
  </si>
  <si>
    <t>Berechnungs-/Belegungstage insgesamt</t>
  </si>
  <si>
    <t>Fallzahl stationär</t>
  </si>
  <si>
    <t xml:space="preserve">Fallzahl ambulant </t>
  </si>
  <si>
    <t>durchschnittliche Verweildauer in Tagen</t>
  </si>
  <si>
    <t>durchschnittliche Bettenauslastung in %</t>
  </si>
  <si>
    <t>Ärztliches Personal (Vollkräfte)</t>
  </si>
  <si>
    <t>Nichtärztliches Personal (Vollkräfte)</t>
  </si>
  <si>
    <t>dar.: Personal im Pflegedienst (Vollkräfte)</t>
  </si>
  <si>
    <t>Quellen: Statistisches Bundesamt (Hrsg.), Statistischer Bericht, Grunddaten der Krankenhäuser 2022 und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</si>
</sst>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2" xfId="0" applyNumberFormat="1" applyFont="1" applyBorder="1"/>
    <xf numFmtId="3" fontId="2" fillId="0" borderId="3" xfId="0" applyNumberFormat="1" applyFont="1" applyBorder="1"/>
    <xf numFmtId="3" fontId="1" fillId="0" borderId="3" xfId="0" applyNumberFormat="1" applyFont="1" applyBorder="1"/>
    <xf numFmtId="0" fontId="2" fillId="0" borderId="3" xfId="0" applyFont="1" applyBorder="1"/>
    <xf numFmtId="165" fontId="1" fillId="0" borderId="3" xfId="0" applyNumberFormat="1" applyFont="1" applyBorder="1"/>
    <xf numFmtId="165" fontId="2" fillId="0" borderId="3" xfId="0" applyNumberFormat="1" applyFont="1" applyBorder="1"/>
    <xf numFmtId="3" fontId="2" fillId="0" borderId="4" xfId="0" applyNumberFormat="1" applyFont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0" fillId="0" borderId="0" xfId="0" applyFont="1"/>
    <xf numFmtId="0" fontId="2" fillId="2" borderId="1" xfId="0" applyFont="1" applyFill="1" applyBorder="1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2" borderId="0" xfId="0" applyFont="1" applyFill="1" applyBorder="1" applyAlignment="1">
      <alignment vertical="center"/>
    </xf>
    <xf numFmtId="164" fontId="1" fillId="0" borderId="2" xfId="0" applyNumberFormat="1" applyFont="1" applyBorder="1"/>
    <xf numFmtId="0" fontId="2" fillId="2" borderId="0" xfId="0" applyFont="1" applyFill="1" applyBorder="1" applyAlignment="1">
      <alignment horizontal="left" vertical="center" indent="3"/>
    </xf>
    <xf numFmtId="164" fontId="2" fillId="0" borderId="3" xfId="0" applyNumberFormat="1" applyFont="1" applyBorder="1"/>
    <xf numFmtId="164" fontId="1" fillId="0" borderId="3" xfId="0" applyNumberFormat="1" applyFont="1" applyBorder="1"/>
    <xf numFmtId="166" fontId="1" fillId="0" borderId="3" xfId="0" applyNumberFormat="1" applyFont="1" applyBorder="1"/>
    <xf numFmtId="166" fontId="2" fillId="0" borderId="3" xfId="0" applyNumberFormat="1" applyFont="1" applyBorder="1"/>
    <xf numFmtId="164" fontId="2" fillId="0" borderId="4" xfId="0" applyNumberFormat="1" applyFont="1" applyBorder="1"/>
    <xf numFmtId="0" fontId="4" fillId="0" borderId="5" xfId="0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2E126-4D0B-4C65-B7EF-67F250B20908}">
  <dimension ref="A1:E55"/>
  <sheetViews>
    <sheetView tabSelected="1" topLeftCell="A36" workbookViewId="0">
      <selection activeCell="I13" sqref="I13"/>
    </sheetView>
  </sheetViews>
  <sheetFormatPr baseColWidth="10" defaultRowHeight="14.5" x14ac:dyDescent="0.35"/>
  <cols>
    <col min="1" max="1" width="45.1796875" customWidth="1"/>
  </cols>
  <sheetData>
    <row r="1" spans="1:5" s="12" customFormat="1" ht="15.5" x14ac:dyDescent="0.35">
      <c r="A1" s="8" t="s">
        <v>0</v>
      </c>
      <c r="B1" s="9"/>
      <c r="C1" s="9"/>
      <c r="D1" s="10"/>
      <c r="E1" s="11"/>
    </row>
    <row r="2" spans="1:5" s="12" customFormat="1" x14ac:dyDescent="0.35">
      <c r="A2" s="13"/>
      <c r="B2" s="14">
        <v>2023</v>
      </c>
      <c r="C2" s="14">
        <v>2022</v>
      </c>
      <c r="D2" s="15" t="str">
        <f>"+/- in %"</f>
        <v>+/- in %</v>
      </c>
      <c r="E2" s="16" t="str">
        <f>"+/-absolut"</f>
        <v>+/-absolut</v>
      </c>
    </row>
    <row r="3" spans="1:5" s="12" customFormat="1" x14ac:dyDescent="0.35">
      <c r="A3" s="17" t="s">
        <v>1</v>
      </c>
      <c r="B3" s="1">
        <f>SUM(B4:B6)</f>
        <v>1874</v>
      </c>
      <c r="C3" s="1">
        <f>SUM(C4:C6)</f>
        <v>1893</v>
      </c>
      <c r="D3" s="18">
        <f>B3/C3-1</f>
        <v>-1.0036978341257274E-2</v>
      </c>
      <c r="E3" s="1">
        <f>B3-C3</f>
        <v>-19</v>
      </c>
    </row>
    <row r="4" spans="1:5" s="12" customFormat="1" x14ac:dyDescent="0.35">
      <c r="A4" s="19" t="s">
        <v>2</v>
      </c>
      <c r="B4" s="2">
        <v>534</v>
      </c>
      <c r="C4" s="2">
        <v>539</v>
      </c>
      <c r="D4" s="20">
        <f t="shared" ref="D4:D51" si="0">B4/C4-1</f>
        <v>-9.27643784786647E-3</v>
      </c>
      <c r="E4" s="2">
        <f t="shared" ref="E4:E51" si="1">B4-C4</f>
        <v>-5</v>
      </c>
    </row>
    <row r="5" spans="1:5" s="12" customFormat="1" x14ac:dyDescent="0.35">
      <c r="A5" s="19" t="s">
        <v>3</v>
      </c>
      <c r="B5" s="2">
        <v>590</v>
      </c>
      <c r="C5" s="2">
        <v>598</v>
      </c>
      <c r="D5" s="20">
        <f t="shared" si="0"/>
        <v>-1.3377926421404673E-2</v>
      </c>
      <c r="E5" s="2">
        <f t="shared" si="1"/>
        <v>-8</v>
      </c>
    </row>
    <row r="6" spans="1:5" s="12" customFormat="1" x14ac:dyDescent="0.35">
      <c r="A6" s="19" t="s">
        <v>4</v>
      </c>
      <c r="B6" s="2">
        <v>750</v>
      </c>
      <c r="C6" s="2">
        <v>756</v>
      </c>
      <c r="D6" s="20">
        <f t="shared" si="0"/>
        <v>-7.9365079365079083E-3</v>
      </c>
      <c r="E6" s="2">
        <f t="shared" si="1"/>
        <v>-6</v>
      </c>
    </row>
    <row r="7" spans="1:5" s="12" customFormat="1" x14ac:dyDescent="0.35">
      <c r="A7" s="19"/>
      <c r="B7" s="2"/>
      <c r="C7" s="2"/>
      <c r="D7" s="21"/>
      <c r="E7" s="3"/>
    </row>
    <row r="8" spans="1:5" s="12" customFormat="1" x14ac:dyDescent="0.35">
      <c r="A8" s="17" t="s">
        <v>5</v>
      </c>
      <c r="B8" s="3">
        <f>SUM(B9:B11)</f>
        <v>476924</v>
      </c>
      <c r="C8" s="3">
        <f>SUM(C9:C11)</f>
        <v>480382</v>
      </c>
      <c r="D8" s="21">
        <f t="shared" si="0"/>
        <v>-7.1984379098301021E-3</v>
      </c>
      <c r="E8" s="3">
        <f t="shared" si="1"/>
        <v>-3458</v>
      </c>
    </row>
    <row r="9" spans="1:5" s="12" customFormat="1" x14ac:dyDescent="0.35">
      <c r="A9" s="19" t="s">
        <v>2</v>
      </c>
      <c r="B9" s="2">
        <v>223709</v>
      </c>
      <c r="C9" s="2">
        <v>226622</v>
      </c>
      <c r="D9" s="20">
        <f t="shared" si="0"/>
        <v>-1.2854003583058993E-2</v>
      </c>
      <c r="E9" s="2">
        <f t="shared" si="1"/>
        <v>-2913</v>
      </c>
    </row>
    <row r="10" spans="1:5" s="12" customFormat="1" x14ac:dyDescent="0.35">
      <c r="A10" s="19" t="s">
        <v>3</v>
      </c>
      <c r="B10" s="2">
        <v>154780</v>
      </c>
      <c r="C10" s="2">
        <v>155653</v>
      </c>
      <c r="D10" s="20">
        <f t="shared" si="0"/>
        <v>-5.6086294514079427E-3</v>
      </c>
      <c r="E10" s="2">
        <f t="shared" si="1"/>
        <v>-873</v>
      </c>
    </row>
    <row r="11" spans="1:5" s="12" customFormat="1" x14ac:dyDescent="0.35">
      <c r="A11" s="19" t="s">
        <v>4</v>
      </c>
      <c r="B11" s="2">
        <v>98435</v>
      </c>
      <c r="C11" s="2">
        <v>98107</v>
      </c>
      <c r="D11" s="20">
        <f t="shared" si="0"/>
        <v>3.343288450365467E-3</v>
      </c>
      <c r="E11" s="2">
        <f t="shared" si="1"/>
        <v>328</v>
      </c>
    </row>
    <row r="12" spans="1:5" s="12" customFormat="1" x14ac:dyDescent="0.35">
      <c r="A12" s="19"/>
      <c r="B12" s="2"/>
      <c r="C12" s="2"/>
      <c r="D12" s="21"/>
      <c r="E12" s="3"/>
    </row>
    <row r="13" spans="1:5" s="12" customFormat="1" x14ac:dyDescent="0.35">
      <c r="A13" s="17" t="s">
        <v>6</v>
      </c>
      <c r="B13" s="3">
        <f>SUM(B14:B16)</f>
        <v>123893592</v>
      </c>
      <c r="C13" s="3">
        <f>SUM(C14:C16)</f>
        <v>121061762</v>
      </c>
      <c r="D13" s="21">
        <f t="shared" si="0"/>
        <v>2.3391613943302803E-2</v>
      </c>
      <c r="E13" s="3">
        <f t="shared" si="1"/>
        <v>2831830</v>
      </c>
    </row>
    <row r="14" spans="1:5" s="12" customFormat="1" x14ac:dyDescent="0.35">
      <c r="A14" s="19" t="s">
        <v>2</v>
      </c>
      <c r="B14" s="2">
        <v>60467987</v>
      </c>
      <c r="C14" s="2">
        <v>58940802</v>
      </c>
      <c r="D14" s="20">
        <f t="shared" si="0"/>
        <v>2.5910488968236223E-2</v>
      </c>
      <c r="E14" s="2">
        <f t="shared" si="1"/>
        <v>1527185</v>
      </c>
    </row>
    <row r="15" spans="1:5" s="12" customFormat="1" x14ac:dyDescent="0.35">
      <c r="A15" s="19" t="s">
        <v>3</v>
      </c>
      <c r="B15" s="2">
        <v>39412487</v>
      </c>
      <c r="C15" s="2">
        <v>38863318</v>
      </c>
      <c r="D15" s="20">
        <f t="shared" si="0"/>
        <v>1.4130780084191441E-2</v>
      </c>
      <c r="E15" s="2">
        <f t="shared" si="1"/>
        <v>549169</v>
      </c>
    </row>
    <row r="16" spans="1:5" s="12" customFormat="1" x14ac:dyDescent="0.35">
      <c r="A16" s="19" t="s">
        <v>4</v>
      </c>
      <c r="B16" s="2">
        <v>24013118</v>
      </c>
      <c r="C16" s="2">
        <v>23257642</v>
      </c>
      <c r="D16" s="20">
        <f t="shared" si="0"/>
        <v>3.248291464801123E-2</v>
      </c>
      <c r="E16" s="2">
        <f t="shared" si="1"/>
        <v>755476</v>
      </c>
    </row>
    <row r="17" spans="1:5" s="12" customFormat="1" x14ac:dyDescent="0.35">
      <c r="A17" s="19"/>
      <c r="B17" s="2"/>
      <c r="C17" s="2"/>
      <c r="D17" s="21"/>
      <c r="E17" s="3"/>
    </row>
    <row r="18" spans="1:5" s="12" customFormat="1" x14ac:dyDescent="0.35">
      <c r="A18" s="17" t="s">
        <v>7</v>
      </c>
      <c r="B18" s="3">
        <f>SUM(B19:B21)</f>
        <v>17202130.5</v>
      </c>
      <c r="C18" s="3">
        <f>SUM(C19:C21)</f>
        <v>16805170</v>
      </c>
      <c r="D18" s="21">
        <f t="shared" si="0"/>
        <v>2.3621332006757534E-2</v>
      </c>
      <c r="E18" s="3">
        <f t="shared" si="1"/>
        <v>396960.5</v>
      </c>
    </row>
    <row r="19" spans="1:5" s="12" customFormat="1" x14ac:dyDescent="0.35">
      <c r="A19" s="19" t="s">
        <v>2</v>
      </c>
      <c r="B19" s="2">
        <v>8285100</v>
      </c>
      <c r="C19" s="2">
        <v>8062657</v>
      </c>
      <c r="D19" s="20">
        <f t="shared" si="0"/>
        <v>2.7589292214712735E-2</v>
      </c>
      <c r="E19" s="2">
        <f t="shared" si="1"/>
        <v>222443</v>
      </c>
    </row>
    <row r="20" spans="1:5" s="12" customFormat="1" x14ac:dyDescent="0.35">
      <c r="A20" s="19" t="s">
        <v>3</v>
      </c>
      <c r="B20" s="2">
        <v>5777076.5</v>
      </c>
      <c r="C20" s="2">
        <v>5686176</v>
      </c>
      <c r="D20" s="20">
        <f t="shared" si="0"/>
        <v>1.5986226947600546E-2</v>
      </c>
      <c r="E20" s="2">
        <f t="shared" si="1"/>
        <v>90900.5</v>
      </c>
    </row>
    <row r="21" spans="1:5" s="12" customFormat="1" x14ac:dyDescent="0.35">
      <c r="A21" s="19" t="s">
        <v>4</v>
      </c>
      <c r="B21" s="2">
        <v>3139954</v>
      </c>
      <c r="C21" s="2">
        <v>3056337</v>
      </c>
      <c r="D21" s="20">
        <f t="shared" si="0"/>
        <v>2.7358566807259788E-2</v>
      </c>
      <c r="E21" s="2">
        <f t="shared" si="1"/>
        <v>83617</v>
      </c>
    </row>
    <row r="22" spans="1:5" s="12" customFormat="1" x14ac:dyDescent="0.35">
      <c r="A22" s="19"/>
      <c r="B22" s="2"/>
      <c r="C22" s="2"/>
      <c r="D22" s="20"/>
      <c r="E22" s="2"/>
    </row>
    <row r="23" spans="1:5" s="12" customFormat="1" x14ac:dyDescent="0.35">
      <c r="A23" s="17" t="s">
        <v>8</v>
      </c>
      <c r="B23" s="3">
        <f>SUM(B24:B26)</f>
        <v>23211964</v>
      </c>
      <c r="C23" s="3">
        <f>SUM(C24:C26)</f>
        <v>22146527</v>
      </c>
      <c r="D23" s="21">
        <f t="shared" si="0"/>
        <v>4.8108536385863099E-2</v>
      </c>
      <c r="E23" s="3">
        <f t="shared" si="1"/>
        <v>1065437</v>
      </c>
    </row>
    <row r="24" spans="1:5" s="12" customFormat="1" x14ac:dyDescent="0.35">
      <c r="A24" s="19" t="s">
        <v>2</v>
      </c>
      <c r="B24" s="2">
        <v>15459399</v>
      </c>
      <c r="C24" s="2">
        <v>14730851</v>
      </c>
      <c r="D24" s="20">
        <f t="shared" si="0"/>
        <v>4.9457292046467538E-2</v>
      </c>
      <c r="E24" s="2">
        <f t="shared" si="1"/>
        <v>728548</v>
      </c>
    </row>
    <row r="25" spans="1:5" s="12" customFormat="1" x14ac:dyDescent="0.35">
      <c r="A25" s="19" t="s">
        <v>3</v>
      </c>
      <c r="B25" s="2">
        <v>5152690</v>
      </c>
      <c r="C25" s="2">
        <v>4870214</v>
      </c>
      <c r="D25" s="20">
        <f t="shared" si="0"/>
        <v>5.8000736723273327E-2</v>
      </c>
      <c r="E25" s="2">
        <f t="shared" si="1"/>
        <v>282476</v>
      </c>
    </row>
    <row r="26" spans="1:5" s="12" customFormat="1" x14ac:dyDescent="0.35">
      <c r="A26" s="19" t="s">
        <v>4</v>
      </c>
      <c r="B26" s="2">
        <v>2599875</v>
      </c>
      <c r="C26" s="2">
        <v>2545462</v>
      </c>
      <c r="D26" s="20">
        <f t="shared" si="0"/>
        <v>2.1376473111757388E-2</v>
      </c>
      <c r="E26" s="2">
        <f t="shared" si="1"/>
        <v>54413</v>
      </c>
    </row>
    <row r="27" spans="1:5" s="12" customFormat="1" x14ac:dyDescent="0.35">
      <c r="A27" s="19"/>
      <c r="B27" s="4"/>
      <c r="C27" s="4"/>
      <c r="D27" s="21"/>
      <c r="E27" s="3"/>
    </row>
    <row r="28" spans="1:5" s="12" customFormat="1" x14ac:dyDescent="0.35">
      <c r="A28" s="17" t="s">
        <v>9</v>
      </c>
      <c r="B28" s="5">
        <v>7.2</v>
      </c>
      <c r="C28" s="5">
        <v>7.2</v>
      </c>
      <c r="D28" s="21">
        <f t="shared" si="0"/>
        <v>0</v>
      </c>
      <c r="E28" s="22">
        <f t="shared" si="1"/>
        <v>0</v>
      </c>
    </row>
    <row r="29" spans="1:5" s="12" customFormat="1" x14ac:dyDescent="0.35">
      <c r="A29" s="19" t="s">
        <v>2</v>
      </c>
      <c r="B29" s="6">
        <v>7.298401588393622</v>
      </c>
      <c r="C29" s="6">
        <v>7.3103447163881583</v>
      </c>
      <c r="D29" s="20">
        <v>0</v>
      </c>
      <c r="E29" s="23">
        <f t="shared" si="1"/>
        <v>-1.194312799453634E-2</v>
      </c>
    </row>
    <row r="30" spans="1:5" s="12" customFormat="1" x14ac:dyDescent="0.35">
      <c r="A30" s="19" t="s">
        <v>3</v>
      </c>
      <c r="B30" s="6">
        <v>6.8222200277250957</v>
      </c>
      <c r="C30" s="6">
        <v>6.8347019156635325</v>
      </c>
      <c r="D30" s="20">
        <v>0</v>
      </c>
      <c r="E30" s="23">
        <f t="shared" si="1"/>
        <v>-1.2481887938436742E-2</v>
      </c>
    </row>
    <row r="31" spans="1:5" s="12" customFormat="1" x14ac:dyDescent="0.35">
      <c r="A31" s="19" t="s">
        <v>4</v>
      </c>
      <c r="B31" s="6">
        <v>7.6</v>
      </c>
      <c r="C31" s="6">
        <v>7.6</v>
      </c>
      <c r="D31" s="20">
        <f t="shared" si="0"/>
        <v>0</v>
      </c>
      <c r="E31" s="23">
        <f t="shared" si="1"/>
        <v>0</v>
      </c>
    </row>
    <row r="32" spans="1:5" s="12" customFormat="1" x14ac:dyDescent="0.35">
      <c r="A32" s="19"/>
      <c r="B32" s="6"/>
      <c r="C32" s="6"/>
      <c r="D32" s="21"/>
      <c r="E32" s="3"/>
    </row>
    <row r="33" spans="1:5" s="12" customFormat="1" x14ac:dyDescent="0.35">
      <c r="A33" s="17" t="s">
        <v>10</v>
      </c>
      <c r="B33" s="5">
        <v>71</v>
      </c>
      <c r="C33" s="5">
        <v>69</v>
      </c>
      <c r="D33" s="21">
        <f t="shared" si="0"/>
        <v>2.8985507246376718E-2</v>
      </c>
      <c r="E33" s="22">
        <f t="shared" si="1"/>
        <v>2</v>
      </c>
    </row>
    <row r="34" spans="1:5" s="12" customFormat="1" x14ac:dyDescent="0.35">
      <c r="A34" s="19" t="s">
        <v>2</v>
      </c>
      <c r="B34" s="6">
        <v>73.851780319510013</v>
      </c>
      <c r="C34" s="6">
        <v>71.255945722422581</v>
      </c>
      <c r="D34" s="20">
        <f t="shared" si="0"/>
        <v>3.6429726260311046E-2</v>
      </c>
      <c r="E34" s="23">
        <f t="shared" si="1"/>
        <v>2.5958345970874319</v>
      </c>
    </row>
    <row r="35" spans="1:5" s="12" customFormat="1" x14ac:dyDescent="0.35">
      <c r="A35" s="19" t="s">
        <v>3</v>
      </c>
      <c r="B35" s="6">
        <v>69.572548591796433</v>
      </c>
      <c r="C35" s="6">
        <v>68.405262883218725</v>
      </c>
      <c r="D35" s="20">
        <f t="shared" si="0"/>
        <v>1.7064267563308588E-2</v>
      </c>
      <c r="E35" s="23">
        <f t="shared" si="1"/>
        <v>1.1672857085777082</v>
      </c>
    </row>
    <row r="36" spans="1:5" s="12" customFormat="1" x14ac:dyDescent="0.35">
      <c r="A36" s="19" t="s">
        <v>4</v>
      </c>
      <c r="B36" s="6">
        <v>66.652727202578276</v>
      </c>
      <c r="C36" s="6">
        <v>64.949052690723065</v>
      </c>
      <c r="D36" s="20">
        <f t="shared" si="0"/>
        <v>2.6230937038725255E-2</v>
      </c>
      <c r="E36" s="23">
        <f t="shared" si="1"/>
        <v>1.7036745118552119</v>
      </c>
    </row>
    <row r="37" spans="1:5" s="12" customFormat="1" x14ac:dyDescent="0.35">
      <c r="A37" s="19"/>
      <c r="B37" s="4"/>
      <c r="C37" s="4"/>
      <c r="D37" s="21"/>
      <c r="E37" s="3"/>
    </row>
    <row r="38" spans="1:5" s="12" customFormat="1" x14ac:dyDescent="0.35">
      <c r="A38" s="17" t="s">
        <v>11</v>
      </c>
      <c r="B38" s="3">
        <f>SUM(B39:B41)</f>
        <v>176774.19999999998</v>
      </c>
      <c r="C38" s="3">
        <f>SUM(C39:C41)</f>
        <v>173232.59999999998</v>
      </c>
      <c r="D38" s="21">
        <f t="shared" si="0"/>
        <v>2.0444188911324934E-2</v>
      </c>
      <c r="E38" s="3">
        <f t="shared" si="1"/>
        <v>3541.6000000000058</v>
      </c>
    </row>
    <row r="39" spans="1:5" s="12" customFormat="1" x14ac:dyDescent="0.35">
      <c r="A39" s="19" t="s">
        <v>2</v>
      </c>
      <c r="B39" s="2">
        <v>98826.5</v>
      </c>
      <c r="C39" s="2">
        <v>96813.5</v>
      </c>
      <c r="D39" s="20">
        <f t="shared" si="0"/>
        <v>2.0792554757342652E-2</v>
      </c>
      <c r="E39" s="2">
        <f t="shared" si="1"/>
        <v>2013</v>
      </c>
    </row>
    <row r="40" spans="1:5" s="12" customFormat="1" x14ac:dyDescent="0.35">
      <c r="A40" s="19" t="s">
        <v>3</v>
      </c>
      <c r="B40" s="2">
        <v>50058.3</v>
      </c>
      <c r="C40" s="2">
        <v>49388.3</v>
      </c>
      <c r="D40" s="20">
        <f t="shared" si="0"/>
        <v>1.356596602839133E-2</v>
      </c>
      <c r="E40" s="2">
        <f t="shared" si="1"/>
        <v>670</v>
      </c>
    </row>
    <row r="41" spans="1:5" s="12" customFormat="1" x14ac:dyDescent="0.35">
      <c r="A41" s="19" t="s">
        <v>4</v>
      </c>
      <c r="B41" s="2">
        <v>27889.4</v>
      </c>
      <c r="C41" s="2">
        <v>27030.799999999999</v>
      </c>
      <c r="D41" s="20">
        <f t="shared" si="0"/>
        <v>3.1763765778297426E-2</v>
      </c>
      <c r="E41" s="2">
        <f t="shared" si="1"/>
        <v>858.60000000000218</v>
      </c>
    </row>
    <row r="42" spans="1:5" s="12" customFormat="1" x14ac:dyDescent="0.35">
      <c r="A42" s="19"/>
      <c r="B42" s="2"/>
      <c r="C42" s="2"/>
      <c r="D42" s="21"/>
      <c r="E42" s="3"/>
    </row>
    <row r="43" spans="1:5" s="12" customFormat="1" x14ac:dyDescent="0.35">
      <c r="A43" s="17" t="s">
        <v>12</v>
      </c>
      <c r="B43" s="3">
        <f>SUM(B44:B46)</f>
        <v>810209</v>
      </c>
      <c r="C43" s="3">
        <f>SUM(C44:C46)</f>
        <v>792006.6</v>
      </c>
      <c r="D43" s="21">
        <f t="shared" si="0"/>
        <v>2.2982636760855213E-2</v>
      </c>
      <c r="E43" s="3">
        <f t="shared" si="1"/>
        <v>18202.400000000023</v>
      </c>
    </row>
    <row r="44" spans="1:5" s="12" customFormat="1" x14ac:dyDescent="0.35">
      <c r="A44" s="19" t="s">
        <v>2</v>
      </c>
      <c r="B44" s="2">
        <v>457487.7</v>
      </c>
      <c r="C44" s="2">
        <v>445548.79999999999</v>
      </c>
      <c r="D44" s="20">
        <f t="shared" si="0"/>
        <v>2.6795942442219722E-2</v>
      </c>
      <c r="E44" s="2">
        <f t="shared" si="1"/>
        <v>11938.900000000023</v>
      </c>
    </row>
    <row r="45" spans="1:5" s="12" customFormat="1" x14ac:dyDescent="0.35">
      <c r="A45" s="19" t="s">
        <v>3</v>
      </c>
      <c r="B45" s="2">
        <v>229600</v>
      </c>
      <c r="C45" s="2">
        <v>226272.9</v>
      </c>
      <c r="D45" s="20">
        <f t="shared" si="0"/>
        <v>1.4703926099855602E-2</v>
      </c>
      <c r="E45" s="2">
        <f t="shared" si="1"/>
        <v>3327.1000000000058</v>
      </c>
    </row>
    <row r="46" spans="1:5" s="12" customFormat="1" x14ac:dyDescent="0.35">
      <c r="A46" s="19" t="s">
        <v>4</v>
      </c>
      <c r="B46" s="2">
        <v>123121.3</v>
      </c>
      <c r="C46" s="2">
        <v>120184.9</v>
      </c>
      <c r="D46" s="20">
        <f t="shared" si="0"/>
        <v>2.4432353814830332E-2</v>
      </c>
      <c r="E46" s="2">
        <f t="shared" si="1"/>
        <v>2936.4000000000087</v>
      </c>
    </row>
    <row r="47" spans="1:5" s="12" customFormat="1" x14ac:dyDescent="0.35">
      <c r="A47" s="19"/>
      <c r="B47" s="2"/>
      <c r="C47" s="2"/>
      <c r="D47" s="21"/>
      <c r="E47" s="3"/>
    </row>
    <row r="48" spans="1:5" s="12" customFormat="1" x14ac:dyDescent="0.35">
      <c r="A48" s="17" t="s">
        <v>13</v>
      </c>
      <c r="B48" s="3">
        <f>SUM(B49:B51)</f>
        <v>391505.8</v>
      </c>
      <c r="C48" s="3">
        <f>SUM(C49:C51)</f>
        <v>376443.9</v>
      </c>
      <c r="D48" s="21">
        <f t="shared" si="0"/>
        <v>4.0011008280383731E-2</v>
      </c>
      <c r="E48" s="3">
        <f t="shared" si="1"/>
        <v>15061.899999999965</v>
      </c>
    </row>
    <row r="49" spans="1:5" s="12" customFormat="1" x14ac:dyDescent="0.35">
      <c r="A49" s="19" t="s">
        <v>2</v>
      </c>
      <c r="B49" s="2">
        <v>201540</v>
      </c>
      <c r="C49" s="2">
        <v>193463.9</v>
      </c>
      <c r="D49" s="20">
        <f t="shared" si="0"/>
        <v>4.174473894095998E-2</v>
      </c>
      <c r="E49" s="2">
        <f t="shared" si="1"/>
        <v>8076.1000000000058</v>
      </c>
    </row>
    <row r="50" spans="1:5" s="12" customFormat="1" x14ac:dyDescent="0.35">
      <c r="A50" s="19" t="s">
        <v>3</v>
      </c>
      <c r="B50" s="2">
        <v>119256</v>
      </c>
      <c r="C50" s="2">
        <v>115445.8</v>
      </c>
      <c r="D50" s="20">
        <f t="shared" si="0"/>
        <v>3.3004232289091551E-2</v>
      </c>
      <c r="E50" s="2">
        <f t="shared" si="1"/>
        <v>3810.1999999999971</v>
      </c>
    </row>
    <row r="51" spans="1:5" s="12" customFormat="1" x14ac:dyDescent="0.35">
      <c r="A51" s="19" t="s">
        <v>4</v>
      </c>
      <c r="B51" s="7">
        <v>70709.8</v>
      </c>
      <c r="C51" s="7">
        <v>67534.2</v>
      </c>
      <c r="D51" s="24">
        <f t="shared" si="0"/>
        <v>4.7022101394552873E-2</v>
      </c>
      <c r="E51" s="7">
        <f t="shared" si="1"/>
        <v>3175.6000000000058</v>
      </c>
    </row>
    <row r="52" spans="1:5" s="12" customFormat="1" x14ac:dyDescent="0.35">
      <c r="A52" s="25" t="s">
        <v>14</v>
      </c>
      <c r="B52" s="26"/>
      <c r="C52" s="26"/>
      <c r="D52" s="27"/>
      <c r="E52" s="28"/>
    </row>
    <row r="53" spans="1:5" s="12" customFormat="1" x14ac:dyDescent="0.35"/>
    <row r="54" spans="1:5" s="12" customFormat="1" x14ac:dyDescent="0.35"/>
    <row r="55" spans="1:5" s="12" customFormat="1" x14ac:dyDescent="0.35"/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2022_2023</vt:lpstr>
    </vt:vector>
  </TitlesOfParts>
  <Company>DKG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DKG</dc:creator>
  <cp:lastModifiedBy>DKG</cp:lastModifiedBy>
  <dcterms:created xsi:type="dcterms:W3CDTF">2024-11-15T11:02:20Z</dcterms:created>
  <dcterms:modified xsi:type="dcterms:W3CDTF">2024-11-15T13:08:51Z</dcterms:modified>
</cp:coreProperties>
</file>